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203"/>
  <workbookPr showInkAnnotation="0" autoCompressPictures="0"/>
  <bookViews>
    <workbookView xWindow="1880" yWindow="0" windowWidth="25600" windowHeight="15980" tabRatio="500"/>
  </bookViews>
  <sheets>
    <sheet name="Overview"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X12" i="1" l="1"/>
  <c r="X11" i="1"/>
  <c r="X10" i="1"/>
  <c r="X9" i="1"/>
  <c r="X8" i="1"/>
  <c r="X7" i="1"/>
  <c r="X6" i="1"/>
  <c r="W12" i="1"/>
  <c r="W11" i="1"/>
  <c r="W10" i="1"/>
  <c r="W9" i="1"/>
  <c r="W8" i="1"/>
  <c r="W7" i="1"/>
  <c r="W6" i="1"/>
  <c r="Y14" i="1"/>
  <c r="Y17" i="1"/>
  <c r="AB14" i="1"/>
  <c r="M20" i="1"/>
  <c r="AA14" i="1"/>
  <c r="I20" i="1"/>
  <c r="Z14" i="1"/>
  <c r="E20" i="1"/>
  <c r="A20" i="1"/>
  <c r="V14" i="1"/>
  <c r="S14" i="1"/>
  <c r="X14" i="1"/>
  <c r="I14" i="1"/>
  <c r="R14" i="1"/>
  <c r="W14" i="1"/>
  <c r="E14" i="1"/>
  <c r="A14" i="1"/>
  <c r="U14" i="1"/>
  <c r="M8" i="1"/>
  <c r="T14" i="1"/>
  <c r="I8" i="1"/>
  <c r="E8" i="1"/>
  <c r="A8" i="1"/>
</calcChain>
</file>

<file path=xl/sharedStrings.xml><?xml version="1.0" encoding="utf-8"?>
<sst xmlns="http://schemas.openxmlformats.org/spreadsheetml/2006/main" count="59" uniqueCount="41">
  <si>
    <t>Build Brand Awareness</t>
  </si>
  <si>
    <t>Posts</t>
  </si>
  <si>
    <t>Subscribers</t>
  </si>
  <si>
    <t>Total number of Facebook fans, Twitter followers, YouTube subscribers, etc.</t>
  </si>
  <si>
    <t>Reach</t>
  </si>
  <si>
    <t>Increase Audience Engagement</t>
  </si>
  <si>
    <t>Engagements per Post</t>
  </si>
  <si>
    <t>Drive Traffic to Enrollment</t>
  </si>
  <si>
    <t>Inquiries</t>
  </si>
  <si>
    <t>Referrals</t>
  </si>
  <si>
    <t>Total number of unique users reached across all social media platforms.</t>
  </si>
  <si>
    <t>Engagements</t>
  </si>
  <si>
    <t>Total number of likes, comments and shares across all social media channels.</t>
  </si>
  <si>
    <t>Average number of engagements — likes, comments, shares — per post.</t>
  </si>
  <si>
    <t>% of subscribers who have engaged with Webster-generated content.</t>
  </si>
  <si>
    <t>Requests for information, RSVPs and applications from social media referrals.</t>
  </si>
  <si>
    <t></t>
  </si>
  <si>
    <t></t>
  </si>
  <si>
    <t>Impressions</t>
  </si>
  <si>
    <t>Undergraduate Applications</t>
  </si>
  <si>
    <t>Graduate Applications</t>
  </si>
  <si>
    <t>Social Media Report: Overview</t>
  </si>
  <si>
    <t>Number of undergraduate applications coming from social media referrals.</t>
  </si>
  <si>
    <t>Number of graduate applications coming from social media referrals.</t>
  </si>
  <si>
    <t>UG Applications</t>
  </si>
  <si>
    <t>GRAD Applications</t>
  </si>
  <si>
    <t>Engagements per Subscriber</t>
  </si>
  <si>
    <t>Visits</t>
  </si>
  <si>
    <t>Overall Data</t>
  </si>
  <si>
    <t>Facebook</t>
  </si>
  <si>
    <t>Twitter</t>
  </si>
  <si>
    <t>YouTube</t>
  </si>
  <si>
    <t>LinkedIn</t>
  </si>
  <si>
    <t>Google+</t>
  </si>
  <si>
    <t>Pinterest</t>
  </si>
  <si>
    <t>Foursquare</t>
  </si>
  <si>
    <t>TOTAL</t>
  </si>
  <si>
    <t>Date Range</t>
  </si>
  <si>
    <t>This space is for a 2-3 sentence description of what when right this month, as well as what can be improved upon in the future. This section is subjective and designed to provide context for the detailed metrics that follow.</t>
  </si>
  <si>
    <t>Total number of Facebook posts, tweets, pins and videos uploaded through official channels.</t>
  </si>
  <si>
    <t>Total number of referrals to the main website from social media.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</si>
</sst>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Helvetica Neue Light"/>
    </font>
    <font>
      <sz val="16"/>
      <color theme="1"/>
      <name val="Helvetica Neue Light"/>
    </font>
    <font>
      <sz val="16"/>
      <color theme="4" tint="-0.499984740745262"/>
      <name val="Helvetica Neue Light"/>
    </font>
    <font>
      <sz val="10"/>
      <color theme="1"/>
      <name val="Helvetica Neue Light"/>
    </font>
    <font>
      <sz val="10"/>
      <color theme="1"/>
      <name val="Wingdings"/>
    </font>
    <font>
      <b/>
      <sz val="16"/>
      <color theme="1"/>
      <name val="Helvetica Neue"/>
    </font>
    <font>
      <b/>
      <sz val="16"/>
      <color rgb="FF000000"/>
      <name val="Helvetica Neue"/>
    </font>
    <font>
      <sz val="10"/>
      <color theme="6" tint="-0.499984740745262"/>
      <name val="Wingdings"/>
    </font>
    <font>
      <sz val="10"/>
      <color theme="6" tint="-0.499984740745262"/>
      <name val="Helvetica Neue Light"/>
    </font>
    <font>
      <sz val="10"/>
      <color rgb="FF800000"/>
      <name val="Wingdings"/>
    </font>
    <font>
      <sz val="10"/>
      <color rgb="FF800000"/>
      <name val="Helvetica Neue Light"/>
    </font>
    <font>
      <sz val="12"/>
      <color theme="1" tint="0.34998626667073579"/>
      <name val="Helvetica Neue Light"/>
    </font>
    <font>
      <sz val="10"/>
      <color theme="1" tint="0.34998626667073579"/>
      <name val="Helvetica Neue Light"/>
    </font>
    <font>
      <sz val="10"/>
      <color theme="1" tint="0.34998626667073579"/>
      <name val="Calibri"/>
      <family val="2"/>
      <scheme val="minor"/>
    </font>
    <font>
      <sz val="12"/>
      <color theme="1" tint="0.34998626667073579"/>
      <name val="Calibri"/>
      <family val="2"/>
      <scheme val="minor"/>
    </font>
    <font>
      <i/>
      <sz val="8"/>
      <color theme="1" tint="0.34998626667073579"/>
      <name val="Helvetica Neue Light"/>
    </font>
    <font>
      <sz val="16"/>
      <color theme="3" tint="-0.499984740745262"/>
      <name val="Helvetica Neue Light"/>
    </font>
    <font>
      <sz val="11"/>
      <color theme="1" tint="0.34998626667073579"/>
      <name val="Helvetica Neue Light"/>
    </font>
    <font>
      <i/>
      <sz val="10"/>
      <color theme="1" tint="0.34998626667073579"/>
      <name val="Helvetica Neue Light"/>
    </font>
    <font>
      <b/>
      <sz val="11"/>
      <color theme="1" tint="0.34998626667073579"/>
      <name val="Helvetica Neue Light"/>
    </font>
    <font>
      <b/>
      <sz val="10"/>
      <color theme="1" tint="0.34998626667073579"/>
      <name val="Helvetica Neue Light"/>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right/>
      <top/>
      <bottom style="thin">
        <color rgb="FF1F497D"/>
      </bottom>
      <diagonal/>
    </border>
    <border>
      <left/>
      <right/>
      <top style="thin">
        <color theme="1" tint="0.34998626667073579"/>
      </top>
      <bottom/>
      <diagonal/>
    </border>
  </borders>
  <cellStyleXfs count="17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3">
    <xf numFmtId="0" fontId="0" fillId="0" borderId="0" xfId="0"/>
    <xf numFmtId="0" fontId="5" fillId="0" borderId="0" xfId="0" applyFont="1"/>
    <xf numFmtId="0" fontId="6" fillId="0" borderId="0" xfId="0" applyFont="1"/>
    <xf numFmtId="0" fontId="7" fillId="0" borderId="1" xfId="0" applyFont="1" applyBorder="1"/>
    <xf numFmtId="0" fontId="6" fillId="0" borderId="1" xfId="0" applyFont="1" applyBorder="1"/>
    <xf numFmtId="0" fontId="9" fillId="0" borderId="0" xfId="0" applyFont="1" applyAlignment="1">
      <alignment horizontal="right"/>
    </xf>
    <xf numFmtId="9" fontId="8" fillId="0" borderId="0" xfId="0" applyNumberFormat="1" applyFont="1"/>
    <xf numFmtId="3" fontId="10" fillId="0" borderId="0" xfId="0" applyNumberFormat="1" applyFont="1"/>
    <xf numFmtId="4" fontId="11" fillId="0" borderId="0" xfId="0" applyNumberFormat="1" applyFont="1"/>
    <xf numFmtId="10" fontId="11" fillId="0" borderId="0" xfId="0" applyNumberFormat="1" applyFont="1"/>
    <xf numFmtId="0" fontId="12" fillId="0" borderId="0" xfId="0" applyFont="1" applyAlignment="1">
      <alignment horizontal="right"/>
    </xf>
    <xf numFmtId="9" fontId="13" fillId="0" borderId="0" xfId="0" applyNumberFormat="1" applyFont="1"/>
    <xf numFmtId="0" fontId="14" fillId="0" borderId="0" xfId="0" applyFont="1" applyAlignment="1">
      <alignment horizontal="right"/>
    </xf>
    <xf numFmtId="9" fontId="15" fillId="0" borderId="0" xfId="0" applyNumberFormat="1" applyFont="1"/>
    <xf numFmtId="0" fontId="5" fillId="0" borderId="0" xfId="0" applyFont="1" applyAlignment="1">
      <alignment horizontal="right"/>
    </xf>
    <xf numFmtId="49" fontId="5" fillId="0" borderId="0" xfId="0" applyNumberFormat="1" applyFont="1" applyAlignment="1">
      <alignment horizontal="right" vertical="top"/>
    </xf>
    <xf numFmtId="0" fontId="16" fillId="0" borderId="0" xfId="0" applyFont="1"/>
    <xf numFmtId="0" fontId="17" fillId="0" borderId="0" xfId="0" applyFont="1"/>
    <xf numFmtId="0" fontId="20" fillId="0" borderId="0" xfId="0" applyFont="1" applyAlignment="1">
      <alignment vertical="top"/>
    </xf>
    <xf numFmtId="0" fontId="6" fillId="0" borderId="1" xfId="0" applyFont="1" applyBorder="1" applyAlignment="1">
      <alignment horizontal="right"/>
    </xf>
    <xf numFmtId="0" fontId="21" fillId="0" borderId="0" xfId="0" applyFont="1" applyAlignment="1">
      <alignment horizontal="right"/>
    </xf>
    <xf numFmtId="0" fontId="22" fillId="0" borderId="0" xfId="0" applyFont="1"/>
    <xf numFmtId="0" fontId="22" fillId="0" borderId="0" xfId="0" applyFont="1" applyAlignment="1">
      <alignment wrapText="1"/>
    </xf>
    <xf numFmtId="0" fontId="5" fillId="0" borderId="1" xfId="0" applyFont="1" applyBorder="1"/>
    <xf numFmtId="2" fontId="11" fillId="0" borderId="0" xfId="0" applyNumberFormat="1" applyFont="1"/>
    <xf numFmtId="0" fontId="22" fillId="0" borderId="0" xfId="0" applyFont="1" applyAlignment="1">
      <alignment horizontal="right"/>
    </xf>
    <xf numFmtId="3" fontId="17" fillId="2" borderId="0" xfId="0" applyNumberFormat="1" applyFont="1" applyFill="1" applyAlignment="1">
      <alignment horizontal="center"/>
    </xf>
    <xf numFmtId="0" fontId="24" fillId="0" borderId="0" xfId="0" applyFont="1" applyAlignment="1">
      <alignment horizontal="right"/>
    </xf>
    <xf numFmtId="0" fontId="24" fillId="0" borderId="0" xfId="0" applyFont="1" applyFill="1" applyBorder="1" applyAlignment="1">
      <alignment horizontal="right"/>
    </xf>
    <xf numFmtId="0" fontId="22" fillId="0" borderId="0" xfId="0" applyFont="1" applyFill="1" applyBorder="1" applyAlignment="1">
      <alignment horizontal="right"/>
    </xf>
    <xf numFmtId="3" fontId="17" fillId="0" borderId="0" xfId="0" applyNumberFormat="1" applyFont="1" applyFill="1" applyBorder="1" applyAlignment="1">
      <alignment horizontal="center"/>
    </xf>
    <xf numFmtId="0" fontId="5" fillId="0" borderId="0" xfId="0" applyFont="1" applyFill="1" applyBorder="1" applyAlignment="1">
      <alignment horizontal="center"/>
    </xf>
    <xf numFmtId="2" fontId="23"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17" fillId="0" borderId="0" xfId="0" applyFont="1" applyFill="1" applyBorder="1" applyAlignment="1">
      <alignment horizontal="center"/>
    </xf>
    <xf numFmtId="4" fontId="17" fillId="2" borderId="0" xfId="0" applyNumberFormat="1" applyFont="1" applyFill="1" applyAlignment="1">
      <alignment horizontal="center"/>
    </xf>
    <xf numFmtId="0" fontId="5" fillId="0" borderId="0" xfId="0" applyFont="1" applyFill="1"/>
    <xf numFmtId="0" fontId="5" fillId="0" borderId="1" xfId="0" applyFont="1" applyFill="1" applyBorder="1"/>
    <xf numFmtId="3" fontId="17" fillId="0" borderId="0" xfId="0" applyNumberFormat="1" applyFont="1" applyFill="1" applyAlignment="1">
      <alignment horizontal="center"/>
    </xf>
    <xf numFmtId="0" fontId="24" fillId="0" borderId="2" xfId="0" applyFont="1" applyFill="1" applyBorder="1" applyAlignment="1">
      <alignment horizontal="right"/>
    </xf>
    <xf numFmtId="0" fontId="22" fillId="0" borderId="2" xfId="0" applyFont="1" applyFill="1" applyBorder="1" applyAlignment="1">
      <alignment horizontal="right"/>
    </xf>
    <xf numFmtId="3" fontId="17" fillId="0" borderId="2" xfId="0" applyNumberFormat="1" applyFont="1" applyFill="1" applyBorder="1" applyAlignment="1">
      <alignment horizontal="center"/>
    </xf>
    <xf numFmtId="4" fontId="17" fillId="0" borderId="2" xfId="0" applyNumberFormat="1" applyFont="1" applyFill="1" applyBorder="1" applyAlignment="1">
      <alignment horizontal="center"/>
    </xf>
    <xf numFmtId="164" fontId="17" fillId="0" borderId="0" xfId="0" applyNumberFormat="1" applyFont="1" applyFill="1" applyAlignment="1">
      <alignment horizontal="center"/>
    </xf>
    <xf numFmtId="0" fontId="20" fillId="0" borderId="0" xfId="0" applyFont="1" applyAlignment="1">
      <alignment vertical="top" wrapText="1"/>
    </xf>
    <xf numFmtId="0" fontId="17" fillId="0" borderId="0" xfId="0" applyFont="1" applyBorder="1" applyAlignment="1">
      <alignment vertical="center" wrapText="1"/>
    </xf>
    <xf numFmtId="0" fontId="18" fillId="0" borderId="0" xfId="0" applyFont="1" applyBorder="1" applyAlignment="1">
      <alignment vertical="center" wrapText="1"/>
    </xf>
    <xf numFmtId="0" fontId="19" fillId="0" borderId="0" xfId="0" applyFont="1" applyAlignment="1">
      <alignment wrapText="1"/>
    </xf>
    <xf numFmtId="0" fontId="19" fillId="0" borderId="0" xfId="0" applyFont="1" applyAlignment="1">
      <alignment vertical="top" wrapText="1"/>
    </xf>
    <xf numFmtId="0" fontId="25" fillId="2" borderId="0" xfId="0" applyFont="1" applyFill="1" applyAlignment="1">
      <alignment textRotation="59" wrapText="1"/>
    </xf>
    <xf numFmtId="0" fontId="1" fillId="2" borderId="0" xfId="0" applyFont="1" applyFill="1" applyAlignment="1"/>
    <xf numFmtId="0" fontId="25" fillId="0" borderId="0" xfId="0" applyFont="1" applyFill="1" applyAlignment="1">
      <alignment textRotation="59" wrapText="1"/>
    </xf>
    <xf numFmtId="0" fontId="1" fillId="0" borderId="0" xfId="0" applyFont="1" applyFill="1" applyAlignment="1"/>
  </cellXfs>
  <cellStyles count="17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400">
                <a:solidFill>
                  <a:schemeClr val="tx2">
                    <a:lumMod val="50000"/>
                  </a:schemeClr>
                </a:solidFill>
                <a:latin typeface="Helvetica Neue Light"/>
              </a:defRPr>
            </a:pPr>
            <a:r>
              <a:rPr lang="en-US" sz="1400">
                <a:solidFill>
                  <a:schemeClr val="tx2">
                    <a:lumMod val="50000"/>
                  </a:schemeClr>
                </a:solidFill>
                <a:latin typeface="Helvetica Neue Light"/>
              </a:rPr>
              <a:t>Total Subscribers</a:t>
            </a:r>
          </a:p>
        </c:rich>
      </c:tx>
      <c:layout/>
      <c:overlay val="0"/>
    </c:title>
    <c:autoTitleDeleted val="0"/>
    <c:plotArea>
      <c:layout>
        <c:manualLayout>
          <c:layoutTarget val="inner"/>
          <c:xMode val="edge"/>
          <c:yMode val="edge"/>
          <c:x val="0.0660340444021678"/>
          <c:y val="0.229969418960245"/>
          <c:w val="0.902211887943537"/>
          <c:h val="0.615005417900744"/>
        </c:manualLayout>
      </c:layout>
      <c:barChart>
        <c:barDir val="col"/>
        <c:grouping val="clustered"/>
        <c:varyColors val="0"/>
        <c:ser>
          <c:idx val="0"/>
          <c:order val="0"/>
          <c:invertIfNegative val="0"/>
          <c:dPt>
            <c:idx val="0"/>
            <c:invertIfNegative val="0"/>
            <c:bubble3D val="0"/>
            <c:spPr>
              <a:solidFill>
                <a:schemeClr val="accent1">
                  <a:lumMod val="75000"/>
                </a:schemeClr>
              </a:solidFill>
            </c:spPr>
          </c:dPt>
          <c:dPt>
            <c:idx val="1"/>
            <c:invertIfNegative val="0"/>
            <c:bubble3D val="0"/>
            <c:spPr>
              <a:solidFill>
                <a:schemeClr val="accent3">
                  <a:lumMod val="75000"/>
                </a:schemeClr>
              </a:solidFill>
            </c:spPr>
          </c:dPt>
          <c:dPt>
            <c:idx val="2"/>
            <c:invertIfNegative val="0"/>
            <c:bubble3D val="0"/>
            <c:spPr>
              <a:solidFill>
                <a:schemeClr val="accent2">
                  <a:lumMod val="75000"/>
                </a:schemeClr>
              </a:solidFill>
            </c:spPr>
          </c:dPt>
          <c:dPt>
            <c:idx val="3"/>
            <c:invertIfNegative val="0"/>
            <c:bubble3D val="0"/>
            <c:spPr>
              <a:solidFill>
                <a:schemeClr val="accent1">
                  <a:lumMod val="20000"/>
                  <a:lumOff val="80000"/>
                </a:schemeClr>
              </a:solidFill>
            </c:spPr>
          </c:dPt>
          <c:dPt>
            <c:idx val="4"/>
            <c:invertIfNegative val="0"/>
            <c:bubble3D val="0"/>
            <c:spPr>
              <a:solidFill>
                <a:schemeClr val="accent6"/>
              </a:solidFill>
            </c:spPr>
          </c:dPt>
          <c:dPt>
            <c:idx val="5"/>
            <c:invertIfNegative val="0"/>
            <c:bubble3D val="0"/>
            <c:spPr>
              <a:solidFill>
                <a:srgbClr val="FF0000"/>
              </a:solidFill>
            </c:spPr>
          </c:dPt>
          <c:dPt>
            <c:idx val="6"/>
            <c:invertIfNegative val="0"/>
            <c:bubble3D val="0"/>
            <c:spPr>
              <a:solidFill>
                <a:schemeClr val="accent4">
                  <a:lumMod val="75000"/>
                </a:schemeClr>
              </a:solidFill>
            </c:spPr>
          </c:dPt>
          <c:cat>
            <c:strRef>
              <c:f>Overview!$P$6:$P$12</c:f>
              <c:strCache>
                <c:ptCount val="7"/>
                <c:pt idx="0">
                  <c:v>Facebook</c:v>
                </c:pt>
                <c:pt idx="1">
                  <c:v>Twitter</c:v>
                </c:pt>
                <c:pt idx="2">
                  <c:v>YouTube</c:v>
                </c:pt>
                <c:pt idx="3">
                  <c:v>LinkedIn</c:v>
                </c:pt>
                <c:pt idx="4">
                  <c:v>Google+</c:v>
                </c:pt>
                <c:pt idx="5">
                  <c:v>Pinterest</c:v>
                </c:pt>
                <c:pt idx="6">
                  <c:v>Foursquare</c:v>
                </c:pt>
              </c:strCache>
            </c:strRef>
          </c:cat>
          <c:val>
            <c:numRef>
              <c:f>Overview!$S$6:$S$12</c:f>
              <c:numCache>
                <c:formatCode>#,##0</c:formatCode>
                <c:ptCount val="7"/>
                <c:pt idx="0">
                  <c:v>12345.0</c:v>
                </c:pt>
                <c:pt idx="1">
                  <c:v>1234.0</c:v>
                </c:pt>
                <c:pt idx="2">
                  <c:v>63426.0</c:v>
                </c:pt>
                <c:pt idx="3">
                  <c:v>2355.0</c:v>
                </c:pt>
                <c:pt idx="4">
                  <c:v>643.0</c:v>
                </c:pt>
                <c:pt idx="5">
                  <c:v>234.0</c:v>
                </c:pt>
                <c:pt idx="6">
                  <c:v>12.0</c:v>
                </c:pt>
              </c:numCache>
            </c:numRef>
          </c:val>
        </c:ser>
        <c:dLbls>
          <c:showLegendKey val="0"/>
          <c:showVal val="0"/>
          <c:showCatName val="0"/>
          <c:showSerName val="0"/>
          <c:showPercent val="0"/>
          <c:showBubbleSize val="0"/>
        </c:dLbls>
        <c:gapWidth val="150"/>
        <c:axId val="2118614952"/>
        <c:axId val="2117965464"/>
      </c:barChart>
      <c:catAx>
        <c:axId val="2118614952"/>
        <c:scaling>
          <c:orientation val="minMax"/>
        </c:scaling>
        <c:delete val="0"/>
        <c:axPos val="b"/>
        <c:majorTickMark val="none"/>
        <c:minorTickMark val="none"/>
        <c:tickLblPos val="nextTo"/>
        <c:spPr>
          <a:ln>
            <a:noFill/>
          </a:ln>
        </c:spPr>
        <c:txPr>
          <a:bodyPr/>
          <a:lstStyle/>
          <a:p>
            <a:pPr>
              <a:defRPr>
                <a:solidFill>
                  <a:schemeClr val="tx1">
                    <a:lumMod val="65000"/>
                    <a:lumOff val="35000"/>
                  </a:schemeClr>
                </a:solidFill>
                <a:latin typeface="Helvetica Neue Light"/>
              </a:defRPr>
            </a:pPr>
            <a:endParaRPr lang="en-US"/>
          </a:p>
        </c:txPr>
        <c:crossAx val="2117965464"/>
        <c:crosses val="autoZero"/>
        <c:auto val="1"/>
        <c:lblAlgn val="ctr"/>
        <c:lblOffset val="100"/>
        <c:noMultiLvlLbl val="0"/>
      </c:catAx>
      <c:valAx>
        <c:axId val="2117965464"/>
        <c:scaling>
          <c:orientation val="minMax"/>
        </c:scaling>
        <c:delete val="0"/>
        <c:axPos val="l"/>
        <c:majorGridlines/>
        <c:numFmt formatCode="#,##0" sourceLinked="1"/>
        <c:majorTickMark val="none"/>
        <c:minorTickMark val="none"/>
        <c:tickLblPos val="nextTo"/>
        <c:txPr>
          <a:bodyPr/>
          <a:lstStyle/>
          <a:p>
            <a:pPr>
              <a:defRPr>
                <a:solidFill>
                  <a:schemeClr val="tx1">
                    <a:lumMod val="65000"/>
                    <a:lumOff val="35000"/>
                  </a:schemeClr>
                </a:solidFill>
                <a:latin typeface="Helvetica Neue Light"/>
              </a:defRPr>
            </a:pPr>
            <a:endParaRPr lang="en-US"/>
          </a:p>
        </c:txPr>
        <c:crossAx val="2118614952"/>
        <c:crosses val="autoZero"/>
        <c:crossBetween val="between"/>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xPr>
        <a:bodyPr/>
        <a:lstStyle/>
        <a:p>
          <a:pPr>
            <a:defRPr sz="1400">
              <a:solidFill>
                <a:schemeClr val="tx2">
                  <a:lumMod val="50000"/>
                </a:schemeClr>
              </a:solidFill>
              <a:latin typeface="Helvetica Neue Light"/>
            </a:defRPr>
          </a:pPr>
          <a:endParaRPr lang="en-US"/>
        </a:p>
      </c:txPr>
    </c:title>
    <c:autoTitleDeleted val="0"/>
    <c:plotArea>
      <c:layout/>
      <c:pieChart>
        <c:varyColors val="1"/>
        <c:ser>
          <c:idx val="0"/>
          <c:order val="0"/>
          <c:tx>
            <c:v>Total Engagements</c:v>
          </c:tx>
          <c:dPt>
            <c:idx val="0"/>
            <c:bubble3D val="0"/>
            <c:spPr>
              <a:solidFill>
                <a:schemeClr val="accent1">
                  <a:lumMod val="75000"/>
                </a:schemeClr>
              </a:solidFill>
            </c:spPr>
          </c:dPt>
          <c:dPt>
            <c:idx val="1"/>
            <c:bubble3D val="0"/>
            <c:spPr>
              <a:solidFill>
                <a:schemeClr val="accent3">
                  <a:lumMod val="75000"/>
                </a:schemeClr>
              </a:solidFill>
            </c:spPr>
          </c:dPt>
          <c:dPt>
            <c:idx val="2"/>
            <c:bubble3D val="0"/>
            <c:spPr>
              <a:solidFill>
                <a:schemeClr val="accent2">
                  <a:lumMod val="75000"/>
                </a:schemeClr>
              </a:solidFill>
            </c:spPr>
          </c:dPt>
          <c:dPt>
            <c:idx val="3"/>
            <c:bubble3D val="0"/>
            <c:spPr>
              <a:solidFill>
                <a:schemeClr val="accent1">
                  <a:lumMod val="20000"/>
                  <a:lumOff val="80000"/>
                </a:schemeClr>
              </a:solidFill>
            </c:spPr>
          </c:dPt>
          <c:dPt>
            <c:idx val="4"/>
            <c:bubble3D val="0"/>
            <c:spPr>
              <a:solidFill>
                <a:schemeClr val="accent6"/>
              </a:solidFill>
            </c:spPr>
          </c:dPt>
          <c:dPt>
            <c:idx val="5"/>
            <c:bubble3D val="0"/>
            <c:spPr>
              <a:solidFill>
                <a:srgbClr val="FF0000"/>
              </a:solidFill>
            </c:spPr>
          </c:dPt>
          <c:dPt>
            <c:idx val="6"/>
            <c:bubble3D val="0"/>
            <c:spPr>
              <a:solidFill>
                <a:schemeClr val="accent4">
                  <a:lumMod val="75000"/>
                </a:schemeClr>
              </a:solidFill>
            </c:spPr>
          </c:dPt>
          <c:dLbls>
            <c:dLbl>
              <c:idx val="0"/>
              <c:layout>
                <c:manualLayout>
                  <c:x val="-0.179322688830563"/>
                  <c:y val="-0.21591426071741"/>
                </c:manualLayout>
              </c:layout>
              <c:spPr/>
              <c:txPr>
                <a:bodyPr/>
                <a:lstStyle/>
                <a:p>
                  <a:pPr>
                    <a:defRPr>
                      <a:solidFill>
                        <a:schemeClr val="bg1"/>
                      </a:solidFill>
                      <a:latin typeface="Helvetica Neue"/>
                    </a:defRPr>
                  </a:pPr>
                  <a:endParaRPr lang="en-US"/>
                </a:p>
              </c:txPr>
              <c:dLblPos val="bestFit"/>
              <c:showLegendKey val="0"/>
              <c:showVal val="0"/>
              <c:showCatName val="1"/>
              <c:showSerName val="0"/>
              <c:showPercent val="1"/>
              <c:showBubbleSize val="0"/>
            </c:dLbl>
            <c:dLbl>
              <c:idx val="2"/>
              <c:delete val="1"/>
            </c:dLbl>
            <c:dLbl>
              <c:idx val="3"/>
              <c:delete val="1"/>
            </c:dLbl>
            <c:dLbl>
              <c:idx val="4"/>
              <c:delete val="1"/>
            </c:dLbl>
            <c:dLbl>
              <c:idx val="5"/>
              <c:delete val="1"/>
            </c:dLbl>
            <c:dLbl>
              <c:idx val="6"/>
              <c:delete val="1"/>
            </c:dLbl>
            <c:txPr>
              <a:bodyPr/>
              <a:lstStyle/>
              <a:p>
                <a:pPr>
                  <a:defRPr>
                    <a:latin typeface="Helvetica Neue Light"/>
                  </a:defRPr>
                </a:pPr>
                <a:endParaRPr lang="en-US"/>
              </a:p>
            </c:txPr>
            <c:dLblPos val="bestFit"/>
            <c:showLegendKey val="0"/>
            <c:showVal val="0"/>
            <c:showCatName val="1"/>
            <c:showSerName val="0"/>
            <c:showPercent val="1"/>
            <c:showBubbleSize val="0"/>
            <c:showLeaderLines val="1"/>
          </c:dLbls>
          <c:cat>
            <c:strRef>
              <c:f>Overview!$P$6:$P$12</c:f>
              <c:strCache>
                <c:ptCount val="7"/>
                <c:pt idx="0">
                  <c:v>Facebook</c:v>
                </c:pt>
                <c:pt idx="1">
                  <c:v>Twitter</c:v>
                </c:pt>
                <c:pt idx="2">
                  <c:v>YouTube</c:v>
                </c:pt>
                <c:pt idx="3">
                  <c:v>LinkedIn</c:v>
                </c:pt>
                <c:pt idx="4">
                  <c:v>Google+</c:v>
                </c:pt>
                <c:pt idx="5">
                  <c:v>Pinterest</c:v>
                </c:pt>
                <c:pt idx="6">
                  <c:v>Foursquare</c:v>
                </c:pt>
              </c:strCache>
            </c:strRef>
          </c:cat>
          <c:val>
            <c:numRef>
              <c:f>Overview!$V$6:$V$12</c:f>
              <c:numCache>
                <c:formatCode>#,##0</c:formatCode>
                <c:ptCount val="7"/>
                <c:pt idx="0">
                  <c:v>435.0</c:v>
                </c:pt>
                <c:pt idx="1">
                  <c:v>21356.0</c:v>
                </c:pt>
                <c:pt idx="2">
                  <c:v>3456.0</c:v>
                </c:pt>
                <c:pt idx="3">
                  <c:v>235.0</c:v>
                </c:pt>
                <c:pt idx="4">
                  <c:v>65.0</c:v>
                </c:pt>
                <c:pt idx="5">
                  <c:v>23.0</c:v>
                </c:pt>
                <c:pt idx="6">
                  <c:v>2.0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xPr>
        <a:bodyPr/>
        <a:lstStyle/>
        <a:p>
          <a:pPr>
            <a:defRPr sz="1400">
              <a:solidFill>
                <a:schemeClr val="tx2">
                  <a:lumMod val="50000"/>
                </a:schemeClr>
              </a:solidFill>
              <a:latin typeface="Helvetica Neue Light"/>
            </a:defRPr>
          </a:pPr>
          <a:endParaRPr lang="en-US"/>
        </a:p>
      </c:txPr>
    </c:title>
    <c:autoTitleDeleted val="0"/>
    <c:plotArea>
      <c:layout/>
      <c:pieChart>
        <c:varyColors val="1"/>
        <c:ser>
          <c:idx val="0"/>
          <c:order val="0"/>
          <c:tx>
            <c:v>Website Referrals</c:v>
          </c:tx>
          <c:dPt>
            <c:idx val="0"/>
            <c:bubble3D val="0"/>
            <c:spPr>
              <a:solidFill>
                <a:schemeClr val="accent1">
                  <a:lumMod val="75000"/>
                </a:schemeClr>
              </a:solidFill>
            </c:spPr>
          </c:dPt>
          <c:dPt>
            <c:idx val="1"/>
            <c:bubble3D val="0"/>
            <c:spPr>
              <a:solidFill>
                <a:schemeClr val="accent3">
                  <a:lumMod val="75000"/>
                </a:schemeClr>
              </a:solidFill>
            </c:spPr>
          </c:dPt>
          <c:dPt>
            <c:idx val="2"/>
            <c:bubble3D val="0"/>
            <c:spPr>
              <a:solidFill>
                <a:schemeClr val="accent2">
                  <a:lumMod val="75000"/>
                </a:schemeClr>
              </a:solidFill>
            </c:spPr>
          </c:dPt>
          <c:dPt>
            <c:idx val="3"/>
            <c:bubble3D val="0"/>
            <c:spPr>
              <a:solidFill>
                <a:schemeClr val="accent1">
                  <a:lumMod val="20000"/>
                  <a:lumOff val="80000"/>
                </a:schemeClr>
              </a:solidFill>
            </c:spPr>
          </c:dPt>
          <c:dPt>
            <c:idx val="4"/>
            <c:bubble3D val="0"/>
            <c:spPr>
              <a:solidFill>
                <a:schemeClr val="accent6"/>
              </a:solidFill>
            </c:spPr>
          </c:dPt>
          <c:dPt>
            <c:idx val="5"/>
            <c:bubble3D val="0"/>
            <c:spPr>
              <a:solidFill>
                <a:srgbClr val="FF0000"/>
              </a:solidFill>
            </c:spPr>
          </c:dPt>
          <c:dPt>
            <c:idx val="6"/>
            <c:bubble3D val="0"/>
            <c:spPr>
              <a:solidFill>
                <a:schemeClr val="accent4">
                  <a:lumMod val="75000"/>
                </a:schemeClr>
              </a:solidFill>
            </c:spPr>
          </c:dPt>
          <c:dLbls>
            <c:dLbl>
              <c:idx val="0"/>
              <c:layout>
                <c:manualLayout>
                  <c:x val="-0.140406277340332"/>
                  <c:y val="-0.217551764362788"/>
                </c:manualLayout>
              </c:layout>
              <c:spPr/>
              <c:txPr>
                <a:bodyPr/>
                <a:lstStyle/>
                <a:p>
                  <a:pPr>
                    <a:defRPr>
                      <a:solidFill>
                        <a:schemeClr val="bg1"/>
                      </a:solidFill>
                      <a:latin typeface="Helvetica Neue"/>
                    </a:defRPr>
                  </a:pPr>
                  <a:endParaRPr lang="en-US"/>
                </a:p>
              </c:txPr>
              <c:showLegendKey val="0"/>
              <c:showVal val="0"/>
              <c:showCatName val="1"/>
              <c:showSerName val="0"/>
              <c:showPercent val="1"/>
              <c:showBubbleSize val="0"/>
            </c:dLbl>
            <c:dLbl>
              <c:idx val="1"/>
              <c:layout>
                <c:manualLayout>
                  <c:x val="-0.101699658060671"/>
                  <c:y val="0.0954640565762613"/>
                </c:manualLayout>
              </c:layout>
              <c:spPr/>
              <c:txPr>
                <a:bodyPr/>
                <a:lstStyle/>
                <a:p>
                  <a:pPr>
                    <a:defRPr>
                      <a:solidFill>
                        <a:schemeClr val="tx1">
                          <a:lumMod val="65000"/>
                          <a:lumOff val="35000"/>
                        </a:schemeClr>
                      </a:solidFill>
                      <a:latin typeface="Helvetica Neue Light"/>
                    </a:defRPr>
                  </a:pPr>
                  <a:endParaRPr lang="en-US"/>
                </a:p>
              </c:txPr>
              <c:showLegendKey val="0"/>
              <c:showVal val="0"/>
              <c:showCatName val="1"/>
              <c:showSerName val="0"/>
              <c:showPercent val="1"/>
              <c:showBubbleSize val="0"/>
            </c:dLbl>
            <c:dLbl>
              <c:idx val="2"/>
              <c:delete val="1"/>
            </c:dLbl>
            <c:dLbl>
              <c:idx val="3"/>
              <c:layout>
                <c:manualLayout>
                  <c:x val="-0.185317627129278"/>
                  <c:y val="0.0106350247885681"/>
                </c:manualLayout>
              </c:layout>
              <c:spPr/>
              <c:txPr>
                <a:bodyPr/>
                <a:lstStyle/>
                <a:p>
                  <a:pPr>
                    <a:defRPr>
                      <a:solidFill>
                        <a:schemeClr val="tx1">
                          <a:lumMod val="65000"/>
                          <a:lumOff val="35000"/>
                        </a:schemeClr>
                      </a:solidFill>
                      <a:latin typeface="Helvetica Neue Light"/>
                    </a:defRPr>
                  </a:pPr>
                  <a:endParaRPr lang="en-US"/>
                </a:p>
              </c:txPr>
              <c:showLegendKey val="0"/>
              <c:showVal val="0"/>
              <c:showCatName val="1"/>
              <c:showSerName val="0"/>
              <c:showPercent val="1"/>
              <c:showBubbleSize val="0"/>
            </c:dLbl>
            <c:dLbl>
              <c:idx val="4"/>
              <c:delete val="1"/>
            </c:dLbl>
            <c:dLbl>
              <c:idx val="5"/>
              <c:delete val="1"/>
            </c:dLbl>
            <c:dLbl>
              <c:idx val="6"/>
              <c:delete val="1"/>
            </c:dLbl>
            <c:showLegendKey val="0"/>
            <c:showVal val="0"/>
            <c:showCatName val="1"/>
            <c:showSerName val="0"/>
            <c:showPercent val="1"/>
            <c:showBubbleSize val="0"/>
            <c:showLeaderLines val="1"/>
          </c:dLbls>
          <c:cat>
            <c:strRef>
              <c:f>Overview!$P$6:$P$12</c:f>
              <c:strCache>
                <c:ptCount val="7"/>
                <c:pt idx="0">
                  <c:v>Facebook</c:v>
                </c:pt>
                <c:pt idx="1">
                  <c:v>Twitter</c:v>
                </c:pt>
                <c:pt idx="2">
                  <c:v>YouTube</c:v>
                </c:pt>
                <c:pt idx="3">
                  <c:v>LinkedIn</c:v>
                </c:pt>
                <c:pt idx="4">
                  <c:v>Google+</c:v>
                </c:pt>
                <c:pt idx="5">
                  <c:v>Pinterest</c:v>
                </c:pt>
                <c:pt idx="6">
                  <c:v>Foursquare</c:v>
                </c:pt>
              </c:strCache>
            </c:strRef>
          </c:cat>
          <c:val>
            <c:numRef>
              <c:f>Overview!$Y$6:$Y$12</c:f>
              <c:numCache>
                <c:formatCode>#,##0</c:formatCode>
                <c:ptCount val="7"/>
                <c:pt idx="0">
                  <c:v>12345.0</c:v>
                </c:pt>
                <c:pt idx="1">
                  <c:v>125.0</c:v>
                </c:pt>
                <c:pt idx="2">
                  <c:v>3456.0</c:v>
                </c:pt>
                <c:pt idx="3">
                  <c:v>6236.0</c:v>
                </c:pt>
                <c:pt idx="4">
                  <c:v>236.0</c:v>
                </c:pt>
                <c:pt idx="5">
                  <c:v>62.0</c:v>
                </c:pt>
                <c:pt idx="6">
                  <c:v>0.0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xPr>
        <a:bodyPr/>
        <a:lstStyle/>
        <a:p>
          <a:pPr>
            <a:defRPr sz="1400">
              <a:solidFill>
                <a:schemeClr val="tx2">
                  <a:lumMod val="75000"/>
                </a:schemeClr>
              </a:solidFill>
              <a:latin typeface="Helvetica Neue Light"/>
            </a:defRPr>
          </a:pPr>
          <a:endParaRPr lang="en-US"/>
        </a:p>
      </c:txPr>
    </c:title>
    <c:autoTitleDeleted val="0"/>
    <c:plotArea>
      <c:layout/>
      <c:pieChart>
        <c:varyColors val="1"/>
        <c:ser>
          <c:idx val="0"/>
          <c:order val="0"/>
          <c:tx>
            <c:v>Total Inquiries</c:v>
          </c:tx>
          <c:dPt>
            <c:idx val="0"/>
            <c:bubble3D val="0"/>
            <c:spPr>
              <a:solidFill>
                <a:schemeClr val="accent1">
                  <a:lumMod val="75000"/>
                </a:schemeClr>
              </a:solidFill>
            </c:spPr>
          </c:dPt>
          <c:dPt>
            <c:idx val="3"/>
            <c:bubble3D val="0"/>
            <c:spPr>
              <a:solidFill>
                <a:schemeClr val="accent1">
                  <a:lumMod val="20000"/>
                  <a:lumOff val="80000"/>
                </a:schemeClr>
              </a:solidFill>
            </c:spPr>
          </c:dPt>
          <c:dLbls>
            <c:dLbl>
              <c:idx val="0"/>
              <c:spPr/>
              <c:txPr>
                <a:bodyPr/>
                <a:lstStyle/>
                <a:p>
                  <a:pPr>
                    <a:defRPr>
                      <a:solidFill>
                        <a:schemeClr val="bg1"/>
                      </a:solidFill>
                      <a:latin typeface="Helvetica Neue"/>
                    </a:defRPr>
                  </a:pPr>
                  <a:endParaRPr lang="en-US"/>
                </a:p>
              </c:txPr>
              <c:showLegendKey val="0"/>
              <c:showVal val="0"/>
              <c:showCatName val="1"/>
              <c:showSerName val="0"/>
              <c:showPercent val="1"/>
              <c:showBubbleSize val="0"/>
            </c:dLbl>
            <c:dLbl>
              <c:idx val="1"/>
              <c:delete val="1"/>
            </c:dLbl>
            <c:dLbl>
              <c:idx val="2"/>
              <c:delete val="1"/>
            </c:dLbl>
            <c:dLbl>
              <c:idx val="3"/>
              <c:spPr/>
              <c:txPr>
                <a:bodyPr/>
                <a:lstStyle/>
                <a:p>
                  <a:pPr>
                    <a:defRPr>
                      <a:solidFill>
                        <a:schemeClr val="tx1">
                          <a:lumMod val="65000"/>
                          <a:lumOff val="35000"/>
                        </a:schemeClr>
                      </a:solidFill>
                      <a:latin typeface="Helvetica Neue Light"/>
                    </a:defRPr>
                  </a:pPr>
                  <a:endParaRPr lang="en-US"/>
                </a:p>
              </c:txPr>
              <c:showLegendKey val="0"/>
              <c:showVal val="0"/>
              <c:showCatName val="1"/>
              <c:showSerName val="0"/>
              <c:showPercent val="1"/>
              <c:showBubbleSize val="0"/>
            </c:dLbl>
            <c:dLbl>
              <c:idx val="4"/>
              <c:delete val="1"/>
            </c:dLbl>
            <c:dLbl>
              <c:idx val="5"/>
              <c:delete val="1"/>
            </c:dLbl>
            <c:dLbl>
              <c:idx val="6"/>
              <c:delete val="1"/>
            </c:dLbl>
            <c:txPr>
              <a:bodyPr/>
              <a:lstStyle/>
              <a:p>
                <a:pPr>
                  <a:defRPr>
                    <a:latin typeface="Helvetica Neue Light"/>
                  </a:defRPr>
                </a:pPr>
                <a:endParaRPr lang="en-US"/>
              </a:p>
            </c:txPr>
            <c:showLegendKey val="0"/>
            <c:showVal val="0"/>
            <c:showCatName val="1"/>
            <c:showSerName val="0"/>
            <c:showPercent val="1"/>
            <c:showBubbleSize val="0"/>
            <c:showLeaderLines val="1"/>
          </c:dLbls>
          <c:cat>
            <c:strRef>
              <c:f>Overview!$P$6:$P$12</c:f>
              <c:strCache>
                <c:ptCount val="7"/>
                <c:pt idx="0">
                  <c:v>Facebook</c:v>
                </c:pt>
                <c:pt idx="1">
                  <c:v>Twitter</c:v>
                </c:pt>
                <c:pt idx="2">
                  <c:v>YouTube</c:v>
                </c:pt>
                <c:pt idx="3">
                  <c:v>LinkedIn</c:v>
                </c:pt>
                <c:pt idx="4">
                  <c:v>Google+</c:v>
                </c:pt>
                <c:pt idx="5">
                  <c:v>Pinterest</c:v>
                </c:pt>
                <c:pt idx="6">
                  <c:v>Foursquare</c:v>
                </c:pt>
              </c:strCache>
            </c:strRef>
          </c:cat>
          <c:val>
            <c:numRef>
              <c:f>Overview!$Z$6:$Z$12</c:f>
              <c:numCache>
                <c:formatCode>#,##0</c:formatCode>
                <c:ptCount val="7"/>
                <c:pt idx="0">
                  <c:v>5.0</c:v>
                </c:pt>
                <c:pt idx="1">
                  <c:v>6.0</c:v>
                </c:pt>
                <c:pt idx="2">
                  <c:v>53.0</c:v>
                </c:pt>
                <c:pt idx="3">
                  <c:v>23.0</c:v>
                </c:pt>
                <c:pt idx="4">
                  <c:v>2.0</c:v>
                </c:pt>
                <c:pt idx="5">
                  <c:v>2.0</c:v>
                </c:pt>
                <c:pt idx="6">
                  <c:v>0.0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4" Type="http://schemas.openxmlformats.org/officeDocument/2006/relationships/chart" Target="../charts/chart3.xml"/><Relationship Id="rId5" Type="http://schemas.openxmlformats.org/officeDocument/2006/relationships/chart" Target="../charts/chart4.xml"/><Relationship Id="rId1" Type="http://schemas.openxmlformats.org/officeDocument/2006/relationships/image" Target="../media/image1.png"/><Relationship Id="rId2"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368300</xdr:colOff>
      <xdr:row>2</xdr:row>
      <xdr:rowOff>38100</xdr:rowOff>
    </xdr:from>
    <xdr:to>
      <xdr:col>14</xdr:col>
      <xdr:colOff>430879</xdr:colOff>
      <xdr:row>2</xdr:row>
      <xdr:rowOff>360220</xdr:rowOff>
    </xdr:to>
    <xdr:pic>
      <xdr:nvPicPr>
        <xdr:cNvPr id="5" name="Picture 4"/>
        <xdr:cNvPicPr>
          <a:picLocks noChangeAspect="1"/>
        </xdr:cNvPicPr>
      </xdr:nvPicPr>
      <xdr:blipFill>
        <a:blip xmlns:r="http://schemas.openxmlformats.org/officeDocument/2006/relationships" r:embed="rId1"/>
        <a:stretch>
          <a:fillRect/>
        </a:stretch>
      </xdr:blipFill>
      <xdr:spPr>
        <a:xfrm>
          <a:off x="6362700" y="482600"/>
          <a:ext cx="2259679" cy="322120"/>
        </a:xfrm>
        <a:prstGeom prst="rect">
          <a:avLst/>
        </a:prstGeom>
      </xdr:spPr>
    </xdr:pic>
    <xdr:clientData/>
  </xdr:twoCellAnchor>
  <xdr:twoCellAnchor editAs="oneCell">
    <xdr:from>
      <xdr:col>24</xdr:col>
      <xdr:colOff>457200</xdr:colOff>
      <xdr:row>2</xdr:row>
      <xdr:rowOff>12700</xdr:rowOff>
    </xdr:from>
    <xdr:to>
      <xdr:col>27</xdr:col>
      <xdr:colOff>735679</xdr:colOff>
      <xdr:row>2</xdr:row>
      <xdr:rowOff>334820</xdr:rowOff>
    </xdr:to>
    <xdr:pic>
      <xdr:nvPicPr>
        <xdr:cNvPr id="4" name="Picture 3"/>
        <xdr:cNvPicPr>
          <a:picLocks noChangeAspect="1"/>
        </xdr:cNvPicPr>
      </xdr:nvPicPr>
      <xdr:blipFill>
        <a:blip xmlns:r="http://schemas.openxmlformats.org/officeDocument/2006/relationships" r:embed="rId1"/>
        <a:stretch>
          <a:fillRect/>
        </a:stretch>
      </xdr:blipFill>
      <xdr:spPr>
        <a:xfrm>
          <a:off x="14592300" y="457200"/>
          <a:ext cx="2259679" cy="322120"/>
        </a:xfrm>
        <a:prstGeom prst="rect">
          <a:avLst/>
        </a:prstGeom>
      </xdr:spPr>
    </xdr:pic>
    <xdr:clientData/>
  </xdr:twoCellAnchor>
  <xdr:twoCellAnchor editAs="oneCell">
    <xdr:from>
      <xdr:col>37</xdr:col>
      <xdr:colOff>457200</xdr:colOff>
      <xdr:row>2</xdr:row>
      <xdr:rowOff>12700</xdr:rowOff>
    </xdr:from>
    <xdr:to>
      <xdr:col>40</xdr:col>
      <xdr:colOff>608679</xdr:colOff>
      <xdr:row>2</xdr:row>
      <xdr:rowOff>334820</xdr:rowOff>
    </xdr:to>
    <xdr:pic>
      <xdr:nvPicPr>
        <xdr:cNvPr id="7" name="Picture 6"/>
        <xdr:cNvPicPr>
          <a:picLocks noChangeAspect="1"/>
        </xdr:cNvPicPr>
      </xdr:nvPicPr>
      <xdr:blipFill>
        <a:blip xmlns:r="http://schemas.openxmlformats.org/officeDocument/2006/relationships" r:embed="rId1"/>
        <a:stretch>
          <a:fillRect/>
        </a:stretch>
      </xdr:blipFill>
      <xdr:spPr>
        <a:xfrm>
          <a:off x="14592300" y="457200"/>
          <a:ext cx="2259679" cy="322120"/>
        </a:xfrm>
        <a:prstGeom prst="rect">
          <a:avLst/>
        </a:prstGeom>
      </xdr:spPr>
    </xdr:pic>
    <xdr:clientData/>
  </xdr:twoCellAnchor>
  <xdr:twoCellAnchor>
    <xdr:from>
      <xdr:col>28</xdr:col>
      <xdr:colOff>57150</xdr:colOff>
      <xdr:row>3</xdr:row>
      <xdr:rowOff>88900</xdr:rowOff>
    </xdr:from>
    <xdr:to>
      <xdr:col>40</xdr:col>
      <xdr:colOff>749300</xdr:colOff>
      <xdr:row>10</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609600</xdr:colOff>
      <xdr:row>10</xdr:row>
      <xdr:rowOff>95250</xdr:rowOff>
    </xdr:from>
    <xdr:to>
      <xdr:col>33</xdr:col>
      <xdr:colOff>101600</xdr:colOff>
      <xdr:row>19</xdr:row>
      <xdr:rowOff>209550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596900</xdr:colOff>
      <xdr:row>10</xdr:row>
      <xdr:rowOff>82550</xdr:rowOff>
    </xdr:from>
    <xdr:to>
      <xdr:col>36</xdr:col>
      <xdr:colOff>800100</xdr:colOff>
      <xdr:row>19</xdr:row>
      <xdr:rowOff>196850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254000</xdr:colOff>
      <xdr:row>10</xdr:row>
      <xdr:rowOff>133350</xdr:rowOff>
    </xdr:from>
    <xdr:to>
      <xdr:col>41</xdr:col>
      <xdr:colOff>482600</xdr:colOff>
      <xdr:row>19</xdr:row>
      <xdr:rowOff>215900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89999084444715716"/>
  </sheetPr>
  <dimension ref="A1:AO21"/>
  <sheetViews>
    <sheetView tabSelected="1" view="pageLayout" workbookViewId="0">
      <selection activeCell="I1" sqref="I1"/>
    </sheetView>
  </sheetViews>
  <sheetFormatPr baseColWidth="10" defaultRowHeight="16" x14ac:dyDescent="0"/>
  <cols>
    <col min="1" max="1" width="17.83203125" style="1" customWidth="1"/>
    <col min="2" max="2" width="3.33203125" style="14" bestFit="1" customWidth="1"/>
    <col min="3" max="3" width="5.83203125" style="1" customWidth="1"/>
    <col min="4" max="4" width="1.83203125" style="1" customWidth="1"/>
    <col min="5" max="5" width="17.83203125" style="1" customWidth="1"/>
    <col min="6" max="6" width="3.1640625" style="14" customWidth="1"/>
    <col min="7" max="7" width="5.83203125" style="1" customWidth="1"/>
    <col min="8" max="8" width="1.83203125" style="1" customWidth="1"/>
    <col min="9" max="9" width="17.83203125" style="1" customWidth="1"/>
    <col min="10" max="10" width="3.33203125" style="14" customWidth="1"/>
    <col min="11" max="11" width="5.83203125" style="1" customWidth="1"/>
    <col min="12" max="12" width="1.83203125" style="1" customWidth="1"/>
    <col min="13" max="13" width="17.83203125" style="1" customWidth="1"/>
    <col min="14" max="14" width="3.33203125" style="14" customWidth="1"/>
    <col min="15" max="15" width="5.83203125" style="1" customWidth="1"/>
    <col min="16" max="16" width="10.83203125" style="1"/>
    <col min="17" max="17" width="1.83203125" style="1" customWidth="1"/>
    <col min="18" max="18" width="6.5" style="1" customWidth="1"/>
    <col min="19" max="19" width="7.5" style="36" bestFit="1" customWidth="1"/>
    <col min="20" max="20" width="8.5" style="1" customWidth="1"/>
    <col min="21" max="21" width="8.6640625" style="36" bestFit="1" customWidth="1"/>
    <col min="22" max="22" width="8.1640625" style="1" bestFit="1" customWidth="1"/>
    <col min="23" max="23" width="8.6640625" style="36" customWidth="1"/>
    <col min="24" max="24" width="11.5" style="1" customWidth="1"/>
    <col min="25" max="25" width="8.6640625" style="36" customWidth="1"/>
    <col min="26" max="26" width="8.6640625" style="1" customWidth="1"/>
    <col min="27" max="27" width="8.6640625" style="36" customWidth="1"/>
    <col min="28" max="28" width="10.33203125" style="1" customWidth="1"/>
    <col min="29" max="29" width="15.5" style="1" bestFit="1" customWidth="1"/>
    <col min="30" max="30" width="3.83203125" style="1" customWidth="1"/>
    <col min="31" max="31" width="4.5" style="1" customWidth="1"/>
    <col min="32" max="32" width="4.1640625" style="1" customWidth="1"/>
    <col min="33" max="33" width="10.83203125" style="1"/>
    <col min="34" max="34" width="5.6640625" style="1" customWidth="1"/>
    <col min="35" max="35" width="10.83203125" style="1"/>
    <col min="36" max="36" width="11.83203125" style="1" customWidth="1"/>
    <col min="37" max="37" width="10.83203125" style="1"/>
    <col min="38" max="38" width="3" style="1" customWidth="1"/>
    <col min="39" max="16384" width="10.83203125" style="1"/>
  </cols>
  <sheetData>
    <row r="1" spans="1:41" ht="19">
      <c r="O1" s="20" t="s">
        <v>21</v>
      </c>
      <c r="P1" s="21"/>
      <c r="Q1" s="21"/>
      <c r="AB1" s="20" t="s">
        <v>21</v>
      </c>
      <c r="AC1" s="21"/>
      <c r="AD1" s="21"/>
      <c r="AF1" s="36"/>
      <c r="AH1" s="36"/>
      <c r="AO1" s="20" t="s">
        <v>21</v>
      </c>
    </row>
    <row r="2" spans="1:41">
      <c r="O2" s="15" t="s">
        <v>37</v>
      </c>
      <c r="P2" s="21"/>
      <c r="Q2" s="21"/>
      <c r="AB2" s="15" t="s">
        <v>37</v>
      </c>
      <c r="AC2" s="21"/>
      <c r="AD2" s="21"/>
      <c r="AF2" s="36"/>
      <c r="AH2" s="36"/>
      <c r="AO2" s="15" t="s">
        <v>37</v>
      </c>
    </row>
    <row r="3" spans="1:41" ht="32" customHeight="1">
      <c r="O3" s="15"/>
      <c r="P3" s="3" t="s">
        <v>28</v>
      </c>
      <c r="Q3" s="3"/>
      <c r="R3" s="23"/>
      <c r="S3" s="37"/>
      <c r="T3" s="23"/>
      <c r="U3" s="37"/>
      <c r="V3" s="23"/>
      <c r="W3" s="37"/>
      <c r="X3" s="23"/>
      <c r="Y3" s="37"/>
      <c r="Z3" s="23"/>
      <c r="AA3" s="37"/>
      <c r="AB3" s="23"/>
      <c r="AC3" s="3" t="s">
        <v>28</v>
      </c>
      <c r="AD3" s="3"/>
      <c r="AE3" s="23"/>
      <c r="AF3" s="37"/>
      <c r="AG3" s="23"/>
      <c r="AH3" s="37"/>
      <c r="AI3" s="23"/>
      <c r="AJ3" s="23"/>
      <c r="AK3" s="23"/>
      <c r="AL3" s="23"/>
      <c r="AM3" s="23"/>
      <c r="AN3" s="23"/>
      <c r="AO3" s="23"/>
    </row>
    <row r="4" spans="1:41" s="2" customFormat="1" ht="38" customHeight="1">
      <c r="A4" s="3" t="s">
        <v>0</v>
      </c>
      <c r="B4" s="19"/>
      <c r="C4" s="4"/>
      <c r="D4" s="4"/>
      <c r="E4" s="4"/>
      <c r="F4" s="19"/>
      <c r="G4" s="4"/>
      <c r="H4" s="4"/>
      <c r="I4" s="4"/>
      <c r="J4" s="19"/>
      <c r="K4" s="4"/>
      <c r="L4" s="4"/>
      <c r="M4" s="4"/>
      <c r="N4" s="19"/>
      <c r="O4" s="4"/>
      <c r="P4" s="21"/>
      <c r="Q4" s="21"/>
      <c r="R4" s="49" t="s">
        <v>1</v>
      </c>
      <c r="S4" s="51" t="s">
        <v>2</v>
      </c>
      <c r="T4" s="49" t="s">
        <v>4</v>
      </c>
      <c r="U4" s="51" t="s">
        <v>18</v>
      </c>
      <c r="V4" s="49" t="s">
        <v>11</v>
      </c>
      <c r="W4" s="51" t="s">
        <v>6</v>
      </c>
      <c r="X4" s="49" t="s">
        <v>26</v>
      </c>
      <c r="Y4" s="51" t="s">
        <v>27</v>
      </c>
      <c r="Z4" s="49" t="s">
        <v>8</v>
      </c>
      <c r="AA4" s="51" t="s">
        <v>24</v>
      </c>
      <c r="AB4" s="49" t="s">
        <v>25</v>
      </c>
    </row>
    <row r="5" spans="1:41" s="17" customFormat="1" ht="35" customHeight="1">
      <c r="A5" s="45" t="s">
        <v>38</v>
      </c>
      <c r="B5" s="46"/>
      <c r="C5" s="46"/>
      <c r="D5" s="46"/>
      <c r="E5" s="46"/>
      <c r="F5" s="46"/>
      <c r="G5" s="46"/>
      <c r="H5" s="46"/>
      <c r="I5" s="46"/>
      <c r="J5" s="46"/>
      <c r="K5" s="46"/>
      <c r="L5" s="47"/>
      <c r="M5" s="47"/>
      <c r="N5" s="47"/>
      <c r="O5" s="47"/>
      <c r="P5" s="22"/>
      <c r="Q5" s="22"/>
      <c r="R5" s="50"/>
      <c r="S5" s="52"/>
      <c r="T5" s="50"/>
      <c r="U5" s="52"/>
      <c r="V5" s="50"/>
      <c r="W5" s="52"/>
      <c r="X5" s="50"/>
      <c r="Y5" s="52"/>
      <c r="Z5" s="50"/>
      <c r="AA5" s="52"/>
      <c r="AB5" s="50"/>
    </row>
    <row r="6" spans="1:41">
      <c r="A6" s="1" t="s">
        <v>1</v>
      </c>
      <c r="E6" s="1" t="s">
        <v>2</v>
      </c>
      <c r="I6" s="1" t="s">
        <v>4</v>
      </c>
      <c r="M6" s="1" t="s">
        <v>18</v>
      </c>
      <c r="P6" s="27" t="s">
        <v>29</v>
      </c>
      <c r="Q6" s="25"/>
      <c r="R6" s="26">
        <v>23</v>
      </c>
      <c r="S6" s="38">
        <v>12345</v>
      </c>
      <c r="T6" s="26">
        <v>34677</v>
      </c>
      <c r="U6" s="38">
        <v>23421</v>
      </c>
      <c r="V6" s="26">
        <v>435</v>
      </c>
      <c r="W6" s="43">
        <f>T6/V6</f>
        <v>79.717241379310352</v>
      </c>
      <c r="X6" s="35">
        <f>V6/S6</f>
        <v>3.5236938031591739E-2</v>
      </c>
      <c r="Y6" s="38">
        <v>12345</v>
      </c>
      <c r="Z6" s="26">
        <v>5</v>
      </c>
      <c r="AA6" s="38">
        <v>4</v>
      </c>
      <c r="AB6" s="26">
        <v>32</v>
      </c>
    </row>
    <row r="7" spans="1:41" s="18" customFormat="1" ht="25" customHeight="1">
      <c r="A7" s="44" t="s">
        <v>39</v>
      </c>
      <c r="B7" s="44"/>
      <c r="C7" s="44"/>
      <c r="E7" s="44" t="s">
        <v>3</v>
      </c>
      <c r="F7" s="44"/>
      <c r="G7" s="44"/>
      <c r="I7" s="44" t="s">
        <v>10</v>
      </c>
      <c r="J7" s="44"/>
      <c r="K7" s="44"/>
      <c r="M7" s="44" t="s">
        <v>10</v>
      </c>
      <c r="N7" s="44"/>
      <c r="O7" s="44"/>
      <c r="P7" s="27" t="s">
        <v>30</v>
      </c>
      <c r="Q7" s="25"/>
      <c r="R7" s="26">
        <v>67</v>
      </c>
      <c r="S7" s="38">
        <v>1234</v>
      </c>
      <c r="T7" s="26">
        <v>234677</v>
      </c>
      <c r="U7" s="38">
        <v>5234</v>
      </c>
      <c r="V7" s="26">
        <v>21356</v>
      </c>
      <c r="W7" s="43">
        <f>T7/V7</f>
        <v>10.988808765686459</v>
      </c>
      <c r="X7" s="35">
        <f>V7/S7</f>
        <v>17.306320907617504</v>
      </c>
      <c r="Y7" s="38">
        <v>125</v>
      </c>
      <c r="Z7" s="26">
        <v>6</v>
      </c>
      <c r="AA7" s="38">
        <v>2</v>
      </c>
      <c r="AB7" s="26">
        <v>53</v>
      </c>
    </row>
    <row r="8" spans="1:41" ht="20">
      <c r="A8" s="7">
        <f>R14</f>
        <v>155</v>
      </c>
      <c r="B8" s="10"/>
      <c r="C8" s="11"/>
      <c r="E8" s="7">
        <f>S14</f>
        <v>80249</v>
      </c>
      <c r="F8" s="10" t="s">
        <v>16</v>
      </c>
      <c r="G8" s="11">
        <v>0.7</v>
      </c>
      <c r="I8" s="7">
        <f>T14</f>
        <v>304273</v>
      </c>
      <c r="J8" s="10"/>
      <c r="K8" s="11"/>
      <c r="M8" s="7">
        <f>U14</f>
        <v>70560</v>
      </c>
      <c r="N8" s="10"/>
      <c r="O8" s="11"/>
      <c r="P8" s="27" t="s">
        <v>31</v>
      </c>
      <c r="Q8" s="25"/>
      <c r="R8" s="26">
        <v>3</v>
      </c>
      <c r="S8" s="38">
        <v>63426</v>
      </c>
      <c r="T8" s="26">
        <v>34225</v>
      </c>
      <c r="U8" s="38">
        <v>334</v>
      </c>
      <c r="V8" s="26">
        <v>3456</v>
      </c>
      <c r="W8" s="43">
        <f>T8/V8</f>
        <v>9.9030671296296298</v>
      </c>
      <c r="X8" s="35">
        <f>V8/S8</f>
        <v>5.4488695487654906E-2</v>
      </c>
      <c r="Y8" s="38">
        <v>3456</v>
      </c>
      <c r="Z8" s="26">
        <v>53</v>
      </c>
      <c r="AA8" s="38">
        <v>5</v>
      </c>
      <c r="AB8" s="26">
        <v>2</v>
      </c>
    </row>
    <row r="9" spans="1:41" ht="16" customHeight="1">
      <c r="P9" s="27" t="s">
        <v>32</v>
      </c>
      <c r="Q9" s="25"/>
      <c r="R9" s="26">
        <v>12</v>
      </c>
      <c r="S9" s="38">
        <v>2355</v>
      </c>
      <c r="T9" s="26">
        <v>424</v>
      </c>
      <c r="U9" s="38">
        <v>41423</v>
      </c>
      <c r="V9" s="26">
        <v>235</v>
      </c>
      <c r="W9" s="43">
        <f>T9/V9</f>
        <v>1.8042553191489361</v>
      </c>
      <c r="X9" s="35">
        <f>V9/S9</f>
        <v>9.9787685774946927E-2</v>
      </c>
      <c r="Y9" s="38">
        <v>6236</v>
      </c>
      <c r="Z9" s="26">
        <v>23</v>
      </c>
      <c r="AA9" s="38">
        <v>21</v>
      </c>
      <c r="AB9" s="26">
        <v>35</v>
      </c>
    </row>
    <row r="10" spans="1:41" s="2" customFormat="1" ht="19">
      <c r="A10" s="3" t="s">
        <v>5</v>
      </c>
      <c r="B10" s="19"/>
      <c r="C10" s="4"/>
      <c r="D10" s="4"/>
      <c r="E10" s="4"/>
      <c r="F10" s="19"/>
      <c r="G10" s="4"/>
      <c r="H10" s="4"/>
      <c r="I10" s="4"/>
      <c r="J10" s="19"/>
      <c r="K10" s="4"/>
      <c r="L10" s="4"/>
      <c r="M10" s="4"/>
      <c r="N10" s="19"/>
      <c r="O10" s="4"/>
      <c r="P10" s="27" t="s">
        <v>33</v>
      </c>
      <c r="Q10" s="25"/>
      <c r="R10" s="26">
        <v>34</v>
      </c>
      <c r="S10" s="38">
        <v>643</v>
      </c>
      <c r="T10" s="26">
        <v>32</v>
      </c>
      <c r="U10" s="38">
        <v>24</v>
      </c>
      <c r="V10" s="26">
        <v>65</v>
      </c>
      <c r="W10" s="43">
        <f>T10/V10</f>
        <v>0.49230769230769234</v>
      </c>
      <c r="X10" s="35">
        <f>V10/S10</f>
        <v>0.10108864696734059</v>
      </c>
      <c r="Y10" s="38">
        <v>236</v>
      </c>
      <c r="Z10" s="26">
        <v>2</v>
      </c>
      <c r="AA10" s="38">
        <v>1</v>
      </c>
      <c r="AB10" s="26">
        <v>2</v>
      </c>
    </row>
    <row r="11" spans="1:41" s="17" customFormat="1" ht="35" customHeight="1">
      <c r="A11" s="45" t="s">
        <v>38</v>
      </c>
      <c r="B11" s="46"/>
      <c r="C11" s="46"/>
      <c r="D11" s="46"/>
      <c r="E11" s="46"/>
      <c r="F11" s="46"/>
      <c r="G11" s="46"/>
      <c r="H11" s="46"/>
      <c r="I11" s="46"/>
      <c r="J11" s="46"/>
      <c r="K11" s="46"/>
      <c r="L11" s="47"/>
      <c r="M11" s="47"/>
      <c r="N11" s="47"/>
      <c r="O11" s="47"/>
      <c r="P11" s="27" t="s">
        <v>34</v>
      </c>
      <c r="Q11" s="25"/>
      <c r="R11" s="26">
        <v>4</v>
      </c>
      <c r="S11" s="38">
        <v>234</v>
      </c>
      <c r="T11" s="26">
        <v>234</v>
      </c>
      <c r="U11" s="38">
        <v>124</v>
      </c>
      <c r="V11" s="26">
        <v>23</v>
      </c>
      <c r="W11" s="43">
        <f>T11/V11</f>
        <v>10.173913043478262</v>
      </c>
      <c r="X11" s="35">
        <f>V11/S11</f>
        <v>9.8290598290598288E-2</v>
      </c>
      <c r="Y11" s="38">
        <v>62</v>
      </c>
      <c r="Z11" s="26">
        <v>2</v>
      </c>
      <c r="AA11" s="38">
        <v>0</v>
      </c>
      <c r="AB11" s="26">
        <v>0</v>
      </c>
    </row>
    <row r="12" spans="1:41">
      <c r="A12" s="1" t="s">
        <v>11</v>
      </c>
      <c r="E12" s="1" t="s">
        <v>6</v>
      </c>
      <c r="I12" s="1" t="s">
        <v>26</v>
      </c>
      <c r="P12" s="27" t="s">
        <v>35</v>
      </c>
      <c r="Q12" s="25"/>
      <c r="R12" s="26">
        <v>12</v>
      </c>
      <c r="S12" s="38">
        <v>12</v>
      </c>
      <c r="T12" s="26">
        <v>4</v>
      </c>
      <c r="U12" s="38">
        <v>0</v>
      </c>
      <c r="V12" s="26">
        <v>2</v>
      </c>
      <c r="W12" s="43">
        <f>T12/V12</f>
        <v>2</v>
      </c>
      <c r="X12" s="35">
        <f>V12/S12</f>
        <v>0.16666666666666666</v>
      </c>
      <c r="Y12" s="38">
        <v>0</v>
      </c>
      <c r="Z12" s="26">
        <v>0</v>
      </c>
      <c r="AA12" s="38">
        <v>0</v>
      </c>
      <c r="AB12" s="26">
        <v>0</v>
      </c>
    </row>
    <row r="13" spans="1:41" s="16" customFormat="1" ht="25" customHeight="1">
      <c r="A13" s="44" t="s">
        <v>12</v>
      </c>
      <c r="B13" s="44"/>
      <c r="C13" s="44"/>
      <c r="D13" s="18"/>
      <c r="E13" s="44" t="s">
        <v>13</v>
      </c>
      <c r="F13" s="48"/>
      <c r="G13" s="48"/>
      <c r="H13" s="18"/>
      <c r="I13" s="44" t="s">
        <v>14</v>
      </c>
      <c r="J13" s="48"/>
      <c r="K13" s="48"/>
      <c r="L13" s="18"/>
      <c r="M13" s="44"/>
      <c r="N13" s="48"/>
      <c r="O13" s="48"/>
      <c r="P13" s="28"/>
      <c r="Q13" s="29"/>
      <c r="R13" s="30"/>
      <c r="S13" s="30"/>
      <c r="T13" s="30"/>
      <c r="U13" s="30"/>
      <c r="V13" s="30"/>
      <c r="W13" s="30"/>
      <c r="X13" s="30"/>
      <c r="Y13" s="30"/>
      <c r="Z13" s="30"/>
      <c r="AA13" s="30"/>
      <c r="AB13" s="30"/>
    </row>
    <row r="14" spans="1:41" ht="20">
      <c r="A14" s="7">
        <f>V14</f>
        <v>25572</v>
      </c>
      <c r="B14" s="10"/>
      <c r="C14" s="11"/>
      <c r="E14" s="8">
        <f>W14</f>
        <v>164.98064516129031</v>
      </c>
      <c r="F14" s="12"/>
      <c r="G14" s="13"/>
      <c r="I14" s="24">
        <f>X14</f>
        <v>0.31865817642587446</v>
      </c>
      <c r="J14" s="10"/>
      <c r="K14" s="11"/>
      <c r="M14" s="9"/>
      <c r="N14" s="5"/>
      <c r="O14" s="6"/>
      <c r="P14" s="39" t="s">
        <v>36</v>
      </c>
      <c r="Q14" s="40"/>
      <c r="R14" s="41">
        <f>SUM(R6:R12)</f>
        <v>155</v>
      </c>
      <c r="S14" s="41">
        <f>SUM(S6:S12)</f>
        <v>80249</v>
      </c>
      <c r="T14" s="41">
        <f>SUM(T6:T12)</f>
        <v>304273</v>
      </c>
      <c r="U14" s="41">
        <f>SUM(U6:U12)</f>
        <v>70560</v>
      </c>
      <c r="V14" s="41">
        <f>SUM(V6:V12)</f>
        <v>25572</v>
      </c>
      <c r="W14" s="42">
        <f>V14/R14</f>
        <v>164.98064516129031</v>
      </c>
      <c r="X14" s="42">
        <f>V14/S14</f>
        <v>0.31865817642587446</v>
      </c>
      <c r="Y14" s="41">
        <f>SUM(Y6:Y12)</f>
        <v>22460</v>
      </c>
      <c r="Z14" s="41">
        <f>SUM(Z6:Z12)</f>
        <v>91</v>
      </c>
      <c r="AA14" s="41">
        <f>SUM(AA6:AA12)</f>
        <v>33</v>
      </c>
      <c r="AB14" s="41">
        <f>SUM(AB6:AB12)</f>
        <v>124</v>
      </c>
    </row>
    <row r="15" spans="1:41" ht="16" customHeight="1">
      <c r="P15" s="28"/>
      <c r="Q15" s="29"/>
      <c r="R15" s="30"/>
      <c r="S15" s="30"/>
      <c r="T15" s="30"/>
      <c r="U15" s="30"/>
      <c r="V15" s="30"/>
      <c r="W15" s="30"/>
      <c r="X15" s="30"/>
      <c r="Y15" s="30"/>
      <c r="Z15" s="30"/>
      <c r="AA15" s="30"/>
      <c r="AB15" s="30"/>
    </row>
    <row r="16" spans="1:41" s="2" customFormat="1" ht="19">
      <c r="A16" s="3" t="s">
        <v>7</v>
      </c>
      <c r="B16" s="19"/>
      <c r="C16" s="4"/>
      <c r="D16" s="4"/>
      <c r="E16" s="4"/>
      <c r="F16" s="19"/>
      <c r="G16" s="4"/>
      <c r="H16" s="4"/>
      <c r="I16" s="4"/>
      <c r="J16" s="19"/>
      <c r="K16" s="4"/>
      <c r="L16" s="4"/>
      <c r="M16" s="4"/>
      <c r="N16" s="19"/>
      <c r="O16" s="4"/>
      <c r="P16" s="28"/>
      <c r="Q16" s="29"/>
      <c r="R16" s="30"/>
      <c r="S16" s="30"/>
      <c r="T16" s="30"/>
      <c r="U16" s="30"/>
      <c r="V16" s="30"/>
      <c r="W16" s="30"/>
      <c r="X16" s="30"/>
      <c r="Y16" s="30"/>
      <c r="Z16" s="30"/>
      <c r="AA16" s="30"/>
      <c r="AB16" s="30"/>
    </row>
    <row r="17" spans="1:28" s="17" customFormat="1" ht="35" customHeight="1">
      <c r="A17" s="45" t="s">
        <v>38</v>
      </c>
      <c r="B17" s="46"/>
      <c r="C17" s="46"/>
      <c r="D17" s="46"/>
      <c r="E17" s="46"/>
      <c r="F17" s="46"/>
      <c r="G17" s="46"/>
      <c r="H17" s="46"/>
      <c r="I17" s="46"/>
      <c r="J17" s="46"/>
      <c r="K17" s="46"/>
      <c r="L17" s="47"/>
      <c r="M17" s="47"/>
      <c r="N17" s="47"/>
      <c r="O17" s="47"/>
      <c r="P17" s="28"/>
      <c r="Q17" s="29"/>
      <c r="R17" s="30"/>
      <c r="S17" s="30"/>
      <c r="T17" s="30"/>
      <c r="U17" s="30"/>
      <c r="V17" s="30"/>
      <c r="W17" s="30"/>
      <c r="X17" s="30"/>
      <c r="Y17" s="30">
        <f>Y6/Y14</f>
        <v>0.54964381121994654</v>
      </c>
      <c r="Z17" s="30"/>
      <c r="AA17" s="30"/>
      <c r="AB17" s="30"/>
    </row>
    <row r="18" spans="1:28">
      <c r="A18" s="1" t="s">
        <v>9</v>
      </c>
      <c r="E18" s="1" t="s">
        <v>8</v>
      </c>
      <c r="I18" s="1" t="s">
        <v>19</v>
      </c>
      <c r="M18" s="1" t="s">
        <v>20</v>
      </c>
      <c r="P18" s="28"/>
      <c r="Q18" s="29"/>
      <c r="R18" s="31"/>
      <c r="S18" s="31"/>
      <c r="T18" s="31"/>
      <c r="U18" s="31"/>
      <c r="V18" s="31"/>
      <c r="W18" s="31"/>
      <c r="X18" s="32"/>
      <c r="Y18" s="31"/>
      <c r="Z18" s="31"/>
      <c r="AA18" s="31"/>
      <c r="AB18" s="31"/>
    </row>
    <row r="19" spans="1:28" s="16" customFormat="1" ht="25" customHeight="1">
      <c r="A19" s="44" t="s">
        <v>40</v>
      </c>
      <c r="B19" s="44"/>
      <c r="C19" s="44"/>
      <c r="D19" s="18"/>
      <c r="E19" s="44" t="s">
        <v>15</v>
      </c>
      <c r="F19" s="44"/>
      <c r="G19" s="44"/>
      <c r="H19" s="18"/>
      <c r="I19" s="44" t="s">
        <v>22</v>
      </c>
      <c r="J19" s="44"/>
      <c r="K19" s="44"/>
      <c r="M19" s="44" t="s">
        <v>23</v>
      </c>
      <c r="N19" s="44"/>
      <c r="O19" s="44"/>
      <c r="P19" s="28"/>
      <c r="Q19" s="29"/>
      <c r="R19" s="30"/>
      <c r="S19" s="30"/>
      <c r="T19" s="30"/>
      <c r="U19" s="30"/>
      <c r="V19" s="30"/>
      <c r="W19" s="33"/>
      <c r="X19" s="32"/>
      <c r="Y19" s="30"/>
      <c r="Z19" s="30"/>
      <c r="AA19" s="30"/>
      <c r="AB19" s="30"/>
    </row>
    <row r="20" spans="1:28" ht="20">
      <c r="A20" s="7">
        <f>Y14</f>
        <v>22460</v>
      </c>
      <c r="B20" s="12" t="s">
        <v>17</v>
      </c>
      <c r="C20" s="13">
        <v>0.41</v>
      </c>
      <c r="E20" s="7">
        <f>Z14</f>
        <v>91</v>
      </c>
      <c r="F20" s="12"/>
      <c r="G20" s="13"/>
      <c r="I20" s="7">
        <f>AA14</f>
        <v>33</v>
      </c>
      <c r="J20" s="10" t="s">
        <v>16</v>
      </c>
      <c r="K20" s="11">
        <v>1</v>
      </c>
      <c r="M20" s="7">
        <f>AB14</f>
        <v>124</v>
      </c>
      <c r="N20" s="10" t="s">
        <v>16</v>
      </c>
      <c r="O20" s="11">
        <v>1</v>
      </c>
      <c r="P20" s="28"/>
      <c r="Q20" s="29"/>
      <c r="R20" s="30"/>
      <c r="S20" s="34"/>
      <c r="T20" s="30"/>
      <c r="U20" s="30"/>
      <c r="V20" s="30"/>
      <c r="W20" s="33"/>
      <c r="X20" s="32"/>
      <c r="Y20" s="30"/>
      <c r="Z20" s="30"/>
      <c r="AA20" s="30"/>
      <c r="AB20" s="30"/>
    </row>
    <row r="21" spans="1:28" ht="23" customHeight="1"/>
  </sheetData>
  <mergeCells count="26">
    <mergeCell ref="AB4:AB5"/>
    <mergeCell ref="W4:W5"/>
    <mergeCell ref="X4:X5"/>
    <mergeCell ref="Y4:Y5"/>
    <mergeCell ref="Z4:Z5"/>
    <mergeCell ref="AA4:AA5"/>
    <mergeCell ref="R4:R5"/>
    <mergeCell ref="S4:S5"/>
    <mergeCell ref="T4:T5"/>
    <mergeCell ref="U4:U5"/>
    <mergeCell ref="V4:V5"/>
    <mergeCell ref="A19:C19"/>
    <mergeCell ref="E19:G19"/>
    <mergeCell ref="I19:K19"/>
    <mergeCell ref="A5:O5"/>
    <mergeCell ref="M7:O7"/>
    <mergeCell ref="A11:O11"/>
    <mergeCell ref="M13:O13"/>
    <mergeCell ref="A17:O17"/>
    <mergeCell ref="M19:O19"/>
    <mergeCell ref="A7:C7"/>
    <mergeCell ref="E7:G7"/>
    <mergeCell ref="I7:K7"/>
    <mergeCell ref="A13:C13"/>
    <mergeCell ref="E13:G13"/>
    <mergeCell ref="I13:K13"/>
  </mergeCells>
  <phoneticPr fontId="4" type="noConversion"/>
  <pageMargins left="0.75" right="0.75" top="1" bottom="1" header="0.5" footer="0.5"/>
  <pageSetup orientation="landscape" horizontalDpi="4294967292" verticalDpi="4294967292"/>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Overview</vt:lpstr>
    </vt:vector>
  </TitlesOfParts>
  <Company>Webster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 Services</dc:creator>
  <cp:lastModifiedBy>Patrick Powers</cp:lastModifiedBy>
  <cp:lastPrinted>2012-08-14T14:52:29Z</cp:lastPrinted>
  <dcterms:created xsi:type="dcterms:W3CDTF">2012-08-03T18:39:31Z</dcterms:created>
  <dcterms:modified xsi:type="dcterms:W3CDTF">2014-10-31T14:34:23Z</dcterms:modified>
</cp:coreProperties>
</file>